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anmihkhamis-my.sharepoint.com/personal/cfo_fityan_org_sa/Documents/سطح المكتب/ابراهيم/الموازنة التقديرية/الموازنة التقديرية 2025/"/>
    </mc:Choice>
  </mc:AlternateContent>
  <xr:revisionPtr revIDLastSave="19" documentId="8_{4FE989B2-8330-432A-932C-22FE49FF1E19}" xr6:coauthVersionLast="47" xr6:coauthVersionMax="47" xr10:uidLastSave="{768F0863-B115-4536-9FAC-3B901F182BDC}"/>
  <bookViews>
    <workbookView xWindow="-120" yWindow="-120" windowWidth="29040" windowHeight="15720" xr2:uid="{00000000-000D-0000-FFFF-FFFF00000000}"/>
  </bookViews>
  <sheets>
    <sheet name="العمومية والإدارية" sheetId="1" r:id="rId1"/>
    <sheet name="المحملة على النشاط" sheetId="2" r:id="rId2"/>
  </sheets>
  <definedNames>
    <definedName name="_xlnm._FilterDatabase" localSheetId="0" hidden="1">'العمومية والإدارية'!$A$2:$C$86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1" i="2" l="1"/>
  <c r="B59" i="2"/>
  <c r="B46" i="2"/>
  <c r="B35" i="2" s="1"/>
  <c r="B86" i="2" s="1"/>
  <c r="B36" i="2"/>
  <c r="B14" i="2"/>
  <c r="B5" i="2"/>
  <c r="B5" i="1" l="1"/>
  <c r="B71" i="1" l="1"/>
  <c r="B46" i="1"/>
  <c r="B59" i="1"/>
  <c r="B36" i="1" l="1"/>
  <c r="B35" i="1" s="1"/>
  <c r="B14" i="1"/>
  <c r="B4" i="1" s="1"/>
  <c r="B3" i="1" l="1"/>
  <c r="B86" i="1" s="1"/>
</calcChain>
</file>

<file path=xl/sharedStrings.xml><?xml version="1.0" encoding="utf-8"?>
<sst xmlns="http://schemas.openxmlformats.org/spreadsheetml/2006/main" count="177" uniqueCount="92">
  <si>
    <t xml:space="preserve">المصروفات </t>
  </si>
  <si>
    <t>المصاريف العمومية والإدارية</t>
  </si>
  <si>
    <t>تكاليف العاملين / الموظفين</t>
  </si>
  <si>
    <t>الرواتب والأجور النقدية</t>
  </si>
  <si>
    <t xml:space="preserve">الرواتب والأجور الاساسية </t>
  </si>
  <si>
    <t xml:space="preserve">بدل السكن </t>
  </si>
  <si>
    <t xml:space="preserve">بدل المواصلات </t>
  </si>
  <si>
    <t xml:space="preserve">بدل اتصال </t>
  </si>
  <si>
    <t xml:space="preserve">بدل اعاشة </t>
  </si>
  <si>
    <t xml:space="preserve">بدل طبيعة عمل </t>
  </si>
  <si>
    <t xml:space="preserve">العمل الإضافي </t>
  </si>
  <si>
    <t xml:space="preserve">تأمينات اجتماعية </t>
  </si>
  <si>
    <t>مزايا وحوافز</t>
  </si>
  <si>
    <t xml:space="preserve">الإجازات </t>
  </si>
  <si>
    <t>تذاكر السفر</t>
  </si>
  <si>
    <t xml:space="preserve">التأمين الطبي </t>
  </si>
  <si>
    <t xml:space="preserve">مصاريف العلاج </t>
  </si>
  <si>
    <t xml:space="preserve">مكافات وحوافز موسمية </t>
  </si>
  <si>
    <t xml:space="preserve">مكافات وحوافز سنوية </t>
  </si>
  <si>
    <t xml:space="preserve">مكافات وحوافز أخرى </t>
  </si>
  <si>
    <t xml:space="preserve">مصاريف الطعام </t>
  </si>
  <si>
    <t xml:space="preserve">بدل اثاث </t>
  </si>
  <si>
    <t xml:space="preserve">مصاريف حكومية - تجديد إقامات </t>
  </si>
  <si>
    <t xml:space="preserve">مصاريف حكومية - تأشيرات </t>
  </si>
  <si>
    <t xml:space="preserve">مصاريف حكومية - نقل كفالات  </t>
  </si>
  <si>
    <t xml:space="preserve">مصاريف حكومية - رسوم </t>
  </si>
  <si>
    <t xml:space="preserve">رسوم المدارس </t>
  </si>
  <si>
    <t>ملابس العمال الموحد</t>
  </si>
  <si>
    <t xml:space="preserve">تأمين العاملين </t>
  </si>
  <si>
    <t xml:space="preserve">تكاليف العاملين - عمالة مؤقته </t>
  </si>
  <si>
    <t xml:space="preserve">تكاليف نقل العاملين بين المواقع </t>
  </si>
  <si>
    <t>بدل الانتداب</t>
  </si>
  <si>
    <t xml:space="preserve">تعويضات نهاية الخدمة </t>
  </si>
  <si>
    <t xml:space="preserve">التكاليف التشغيلية </t>
  </si>
  <si>
    <t>المستهلكات</t>
  </si>
  <si>
    <t>مستلزمات مكتبية</t>
  </si>
  <si>
    <t xml:space="preserve">مستلزمات أنظمة المعلومات </t>
  </si>
  <si>
    <t xml:space="preserve">الوقود والمحروقات </t>
  </si>
  <si>
    <t xml:space="preserve">مطبوعات </t>
  </si>
  <si>
    <t>تعبئة وتغليف</t>
  </si>
  <si>
    <t>مواد التنظيف</t>
  </si>
  <si>
    <t xml:space="preserve">مستلزمات المطبخ </t>
  </si>
  <si>
    <t>أدوات مستهلكة مصروفة</t>
  </si>
  <si>
    <t>مستهلكات أخرى</t>
  </si>
  <si>
    <t xml:space="preserve">الصيانة والإصلاح </t>
  </si>
  <si>
    <t xml:space="preserve">صيانة وإصلاح - الأراضي والأراضي المطورة / المحسنة </t>
  </si>
  <si>
    <t xml:space="preserve">صيانة وإصلاح -المباني </t>
  </si>
  <si>
    <t xml:space="preserve">صيانة وإصلاح - الات ومعدات </t>
  </si>
  <si>
    <t xml:space="preserve">صيانة وإصلاح - السيارات </t>
  </si>
  <si>
    <t xml:space="preserve">صيانة وإصلاح - الأثاث المكتبي </t>
  </si>
  <si>
    <t>صيانة وإصلاح - الات ومعدات مكتبية</t>
  </si>
  <si>
    <t xml:space="preserve">صيانة وإصلاح - عدد وأدوات </t>
  </si>
  <si>
    <t xml:space="preserve">صيانة وإصلاح - أدوات وأجهزة العرض </t>
  </si>
  <si>
    <t>صيانة وإصلاح - أجهزة الاتصال والأمن والحماية</t>
  </si>
  <si>
    <t xml:space="preserve">صيانة وإصلاح - اجهزة الحاسب الالي وملحقاتها </t>
  </si>
  <si>
    <t xml:space="preserve">صيانة وإصلاح - اجهزة التدفئة والتبريد والتهوية </t>
  </si>
  <si>
    <t xml:space="preserve">صيانة وإصلاح - اللوحات الاعلانية </t>
  </si>
  <si>
    <t xml:space="preserve">المنافع والخدمات والتأمين </t>
  </si>
  <si>
    <t>الكهرباء</t>
  </si>
  <si>
    <t>المياه ومصاريف الصرف الصحي</t>
  </si>
  <si>
    <t>الهاتف والفاكس والإنترنت</t>
  </si>
  <si>
    <t xml:space="preserve">تكاليف البريد والبرقيات </t>
  </si>
  <si>
    <t xml:space="preserve">اجور تحميل وتنزيل </t>
  </si>
  <si>
    <t xml:space="preserve">مصاريف الضيافة </t>
  </si>
  <si>
    <t>الإيجارات</t>
  </si>
  <si>
    <t>عقود الصيانة والتشغيل</t>
  </si>
  <si>
    <t xml:space="preserve">تكاليف تشغيلة أخرى </t>
  </si>
  <si>
    <t xml:space="preserve">مصاريف التدريب والتاهيل </t>
  </si>
  <si>
    <t xml:space="preserve">مصاريف اشتراكات وتصديقات </t>
  </si>
  <si>
    <t xml:space="preserve">دوريات وصحف ومجلات تخصصية </t>
  </si>
  <si>
    <t xml:space="preserve">مصاريف التراخيص </t>
  </si>
  <si>
    <t xml:space="preserve">مصاريف الدعاية والاعلان </t>
  </si>
  <si>
    <t>العينات والهدايا</t>
  </si>
  <si>
    <t xml:space="preserve">مصاريف غرامات ومخالفات </t>
  </si>
  <si>
    <t>مصاريف بنكية وعمولات</t>
  </si>
  <si>
    <t>الحملات الإعلانية</t>
  </si>
  <si>
    <t>اليافطات الإعلانية</t>
  </si>
  <si>
    <t>العروض الخاصة</t>
  </si>
  <si>
    <t>تكاليف تسويقية - أخرى</t>
  </si>
  <si>
    <t>سفريات عمل - داخلية</t>
  </si>
  <si>
    <t>سفريات عمل - دولية</t>
  </si>
  <si>
    <t>التكلفة الإجمالية (لمدة عام)</t>
  </si>
  <si>
    <t>ملاحظات</t>
  </si>
  <si>
    <t xml:space="preserve">مصاريف التأمين </t>
  </si>
  <si>
    <t xml:space="preserve">مصاريف الشحن </t>
  </si>
  <si>
    <t xml:space="preserve">تكاليف مهنية وإستشارات </t>
  </si>
  <si>
    <t>الإجمالي (العمومية والإدارية)</t>
  </si>
  <si>
    <t>المصاريف العمومية والإدارية المحملة على النشاط</t>
  </si>
  <si>
    <t>الإجمالي (العمومية والإدارية المحملة على النشاط )</t>
  </si>
  <si>
    <t>موازنة المصروفات العمومية والإدارية -  لعام 2025</t>
  </si>
  <si>
    <t>موازنة المصروفات العمومية والإدارية المحملة على النشاط -  لعام 2025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</si>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</sst>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ر_._س_._‏_-;\-* #,##0.00\ _ر_._س_._‏_-;_-* &quot;-&quot;??\ _ر_._س_._‏_-;_-@_-"/>
    <numFmt numFmtId="165" formatCode="_-* #,##0.00_-;_-* #,##0.00\-;_-* &quot;-&quot;??_-;_-@_-"/>
    <numFmt numFmtId="166" formatCode="_-* #,##0\ _ر_._س_._‏_-;\-* #,##0\ _ر_._س_._‏_-;_-* &quot;-&quot;??\ _ر_._س_._‏_-;_-@_-"/>
  </numFmts>
  <fonts count="15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name val="Times New Roman"/>
      <charset val="178"/>
    </font>
    <font>
      <b/>
      <sz val="16"/>
      <name val="Mudir MT"/>
      <charset val="178"/>
    </font>
    <font>
      <b/>
      <sz val="12"/>
      <name val="Mudir MT"/>
      <charset val="178"/>
    </font>
    <font>
      <sz val="12"/>
      <name val="Mudir MT"/>
      <charset val="178"/>
    </font>
    <font>
      <sz val="12"/>
      <color theme="1"/>
      <name val="Mudir MT"/>
      <charset val="178"/>
    </font>
    <font>
      <b/>
      <u/>
      <sz val="12"/>
      <name val="Mudir MT"/>
      <charset val="178"/>
    </font>
    <font>
      <sz val="14"/>
      <name val="Al-mohand"/>
      <charset val="178"/>
    </font>
    <font>
      <b/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Mudir MT"/>
      <charset val="178"/>
    </font>
    <font>
      <b/>
      <u/>
      <sz val="16"/>
      <name val="Al-mohand"/>
      <charset val="178"/>
    </font>
    <font>
      <sz val="16"/>
      <name val="Calibri"/>
      <family val="2"/>
      <scheme val="minor"/>
    </font>
    <font>
      <sz val="16"/>
      <name val="Al-mohand"/>
      <charset val="178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</cellStyleXfs>
  <cellXfs count="43">
    <xf numFmtId="0" fontId="0" fillId="0" borderId="0" xfId="0"/>
    <xf numFmtId="0" fontId="6" fillId="0" borderId="0" xfId="0" applyFont="1" applyAlignment="1">
      <alignment vertical="center"/>
    </xf>
    <xf numFmtId="0" fontId="5" fillId="0" borderId="2" xfId="2" applyFont="1" applyBorder="1" applyAlignment="1">
      <alignment vertical="center"/>
    </xf>
    <xf numFmtId="0" fontId="4" fillId="0" borderId="2" xfId="2" applyFont="1" applyBorder="1" applyAlignment="1">
      <alignment vertical="center"/>
    </xf>
    <xf numFmtId="1" fontId="5" fillId="0" borderId="2" xfId="2" applyNumberFormat="1" applyFont="1" applyBorder="1" applyAlignment="1">
      <alignment vertical="center"/>
    </xf>
    <xf numFmtId="0" fontId="3" fillId="4" borderId="3" xfId="2" applyFont="1" applyFill="1" applyBorder="1" applyAlignment="1">
      <alignment horizontal="center" vertical="center"/>
    </xf>
    <xf numFmtId="0" fontId="3" fillId="4" borderId="3" xfId="2" applyFont="1" applyFill="1" applyBorder="1" applyAlignment="1">
      <alignment horizontal="center" vertical="center" wrapText="1"/>
    </xf>
    <xf numFmtId="166" fontId="5" fillId="0" borderId="2" xfId="1" applyNumberFormat="1" applyFont="1" applyBorder="1" applyAlignment="1">
      <alignment horizontal="center" vertical="center" wrapText="1"/>
    </xf>
    <xf numFmtId="166" fontId="4" fillId="2" borderId="2" xfId="1" applyNumberFormat="1" applyFont="1" applyFill="1" applyBorder="1" applyAlignment="1">
      <alignment horizontal="center" vertical="center" wrapText="1"/>
    </xf>
    <xf numFmtId="166" fontId="5" fillId="0" borderId="2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3" borderId="5" xfId="2" applyFont="1" applyFill="1" applyBorder="1" applyAlignment="1">
      <alignment vertical="center"/>
    </xf>
    <xf numFmtId="166" fontId="9" fillId="3" borderId="5" xfId="2" applyNumberFormat="1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166" fontId="5" fillId="5" borderId="2" xfId="1" applyNumberFormat="1" applyFont="1" applyFill="1" applyBorder="1" applyAlignment="1">
      <alignment horizontal="center" vertical="center" wrapText="1"/>
    </xf>
    <xf numFmtId="166" fontId="5" fillId="5" borderId="2" xfId="1" applyNumberFormat="1" applyFont="1" applyFill="1" applyBorder="1" applyAlignment="1">
      <alignment horizontal="center" vertical="center"/>
    </xf>
    <xf numFmtId="0" fontId="4" fillId="6" borderId="2" xfId="2" applyFont="1" applyFill="1" applyBorder="1" applyAlignment="1">
      <alignment vertical="center"/>
    </xf>
    <xf numFmtId="166" fontId="4" fillId="6" borderId="2" xfId="1" applyNumberFormat="1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vertical="center"/>
    </xf>
    <xf numFmtId="0" fontId="12" fillId="3" borderId="1" xfId="2" applyFont="1" applyFill="1" applyBorder="1" applyAlignment="1">
      <alignment horizontal="center" vertical="center"/>
    </xf>
    <xf numFmtId="166" fontId="9" fillId="3" borderId="1" xfId="2" applyNumberFormat="1" applyFont="1" applyFill="1" applyBorder="1" applyAlignment="1">
      <alignment horizontal="center" vertical="center"/>
    </xf>
    <xf numFmtId="166" fontId="9" fillId="2" borderId="2" xfId="1" applyNumberFormat="1" applyFont="1" applyFill="1" applyBorder="1" applyAlignment="1">
      <alignment horizontal="center" vertical="center"/>
    </xf>
    <xf numFmtId="166" fontId="9" fillId="6" borderId="2" xfId="1" applyNumberFormat="1" applyFont="1" applyFill="1" applyBorder="1" applyAlignment="1">
      <alignment horizontal="center" vertical="center"/>
    </xf>
    <xf numFmtId="166" fontId="13" fillId="0" borderId="2" xfId="1" applyNumberFormat="1" applyFont="1" applyBorder="1" applyAlignment="1">
      <alignment horizontal="center" vertical="center"/>
    </xf>
    <xf numFmtId="166" fontId="13" fillId="5" borderId="2" xfId="1" applyNumberFormat="1" applyFont="1" applyFill="1" applyBorder="1" applyAlignment="1">
      <alignment horizontal="center" vertical="center"/>
    </xf>
    <xf numFmtId="166" fontId="13" fillId="0" borderId="2" xfId="1" applyNumberFormat="1" applyFont="1" applyFill="1" applyBorder="1" applyAlignment="1">
      <alignment horizontal="center" vertical="center"/>
    </xf>
    <xf numFmtId="0" fontId="5" fillId="0" borderId="7" xfId="2" applyFont="1" applyBorder="1" applyAlignment="1">
      <alignment vertical="center"/>
    </xf>
    <xf numFmtId="166" fontId="13" fillId="5" borderId="7" xfId="1" applyNumberFormat="1" applyFont="1" applyFill="1" applyBorder="1" applyAlignment="1">
      <alignment horizontal="center" vertical="center"/>
    </xf>
    <xf numFmtId="166" fontId="5" fillId="5" borderId="7" xfId="1" applyNumberFormat="1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vertical="center"/>
    </xf>
    <xf numFmtId="166" fontId="9" fillId="2" borderId="6" xfId="1" applyNumberFormat="1" applyFont="1" applyFill="1" applyBorder="1" applyAlignment="1">
      <alignment horizontal="center" vertical="center"/>
    </xf>
    <xf numFmtId="166" fontId="4" fillId="2" borderId="6" xfId="1" applyNumberFormat="1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vertical="center"/>
    </xf>
    <xf numFmtId="166" fontId="9" fillId="2" borderId="8" xfId="1" applyNumberFormat="1" applyFont="1" applyFill="1" applyBorder="1" applyAlignment="1">
      <alignment horizontal="center" vertical="center"/>
    </xf>
    <xf numFmtId="166" fontId="4" fillId="2" borderId="8" xfId="1" applyNumberFormat="1" applyFont="1" applyFill="1" applyBorder="1" applyAlignment="1">
      <alignment horizontal="center" vertical="center" wrapText="1"/>
    </xf>
    <xf numFmtId="0" fontId="4" fillId="6" borderId="9" xfId="2" applyFont="1" applyFill="1" applyBorder="1" applyAlignment="1">
      <alignment vertical="center"/>
    </xf>
    <xf numFmtId="166" fontId="9" fillId="6" borderId="9" xfId="1" applyNumberFormat="1" applyFont="1" applyFill="1" applyBorder="1" applyAlignment="1">
      <alignment horizontal="center" vertical="center"/>
    </xf>
    <xf numFmtId="166" fontId="4" fillId="6" borderId="9" xfId="1" applyNumberFormat="1" applyFont="1" applyFill="1" applyBorder="1" applyAlignment="1">
      <alignment horizontal="center" vertical="center" wrapText="1"/>
    </xf>
    <xf numFmtId="0" fontId="9" fillId="3" borderId="5" xfId="2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/>
    </xf>
    <xf numFmtId="166" fontId="9" fillId="3" borderId="5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3" borderId="5" xfId="2" applyFont="1" applyFill="1" applyBorder="1" applyAlignment="1">
      <alignment vertical="center"/>
    </xf>
  </cellXfs>
  <cellStyles count="4">
    <cellStyle name="Comma" xfId="1" builtinId="3"/>
    <cellStyle name="Comma 2" xfId="3" xr:uid="{00000000-0005-0000-0000-000001000000}"/>
    <cellStyle name="Normal 2" xfId="2" xr:uid="{00000000-0005-0000-0000-000003000000}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87"/>
  <sheetViews>
    <sheetView rightToLeft="1" tabSelected="1" zoomScale="90" zoomScaleNormal="90" workbookViewId="0">
      <selection activeCell="A4" sqref="A4"/>
    </sheetView>
  </sheetViews>
  <sheetFormatPr defaultColWidth="9.140625" defaultRowHeight="26.25"/>
  <cols>
    <col min="1" max="1" width="59" style="1" customWidth="1"/>
    <col min="2" max="2" width="33.28515625" style="13" customWidth="1"/>
    <col min="3" max="3" width="24.5703125" style="10" customWidth="1"/>
    <col min="4" max="16384" width="9.140625" style="1"/>
  </cols>
  <sheetData>
    <row r="1" spans="1:3" ht="72.75" customHeight="1" thickTop="1" thickBot="1">
      <c r="A1" s="39" t="s">
        <v>89</v>
      </c>
      <c r="B1" s="39"/>
      <c r="C1" s="39"/>
    </row>
    <row r="2" spans="1:3" ht="60" customHeight="1" thickTop="1" thickBot="1">
      <c r="A2" s="5" t="s">
        <v>0</v>
      </c>
      <c r="B2" s="5" t="s">
        <v>81</v>
      </c>
      <c r="C2" s="6" t="s">
        <v>82</v>
      </c>
    </row>
    <row r="3" spans="1:3" ht="45.75" customHeight="1" thickTop="1" thickBot="1">
      <c r="A3" s="19" t="s">
        <v>1</v>
      </c>
      <c r="B3" s="20">
        <f>B4+B35</f>
        <v>527000</v>
      </c>
      <c r="C3" s="20"/>
    </row>
    <row r="4" spans="1:3" ht="38.25" customHeight="1" thickTop="1">
      <c r="A4" s="18" t="s">
        <v>2</v>
      </c>
      <c r="B4" s="21">
        <f>B5+B14</f>
        <v>380000</v>
      </c>
      <c r="C4" s="8"/>
    </row>
    <row r="5" spans="1:3">
      <c r="A5" s="16" t="s">
        <v>3</v>
      </c>
      <c r="B5" s="22">
        <f>SUM(B6:B13)</f>
        <v>302000</v>
      </c>
      <c r="C5" s="17"/>
    </row>
    <row r="6" spans="1:3">
      <c r="A6" s="2" t="s">
        <v>4</v>
      </c>
      <c r="B6" s="23">
        <v>252000</v>
      </c>
      <c r="C6" s="7"/>
    </row>
    <row r="7" spans="1:3">
      <c r="A7" s="2" t="s">
        <v>5</v>
      </c>
      <c r="B7" s="23">
        <v>10000</v>
      </c>
      <c r="C7" s="7"/>
    </row>
    <row r="8" spans="1:3">
      <c r="A8" s="2" t="s">
        <v>6</v>
      </c>
      <c r="B8" s="23">
        <v>5000</v>
      </c>
      <c r="C8" s="7"/>
    </row>
    <row r="9" spans="1:3">
      <c r="A9" s="2" t="s">
        <v>7</v>
      </c>
      <c r="B9" s="23">
        <v>0</v>
      </c>
      <c r="C9" s="7"/>
    </row>
    <row r="10" spans="1:3">
      <c r="A10" s="2" t="s">
        <v>8</v>
      </c>
      <c r="B10" s="23">
        <v>0</v>
      </c>
      <c r="C10" s="7"/>
    </row>
    <row r="11" spans="1:3">
      <c r="A11" s="2" t="s">
        <v>9</v>
      </c>
      <c r="B11" s="23">
        <v>0</v>
      </c>
      <c r="C11" s="7"/>
    </row>
    <row r="12" spans="1:3">
      <c r="A12" s="2" t="s">
        <v>10</v>
      </c>
      <c r="B12" s="23">
        <v>0</v>
      </c>
      <c r="C12" s="7"/>
    </row>
    <row r="13" spans="1:3">
      <c r="A13" s="2" t="s">
        <v>11</v>
      </c>
      <c r="B13" s="23">
        <v>35000</v>
      </c>
      <c r="C13" s="7"/>
    </row>
    <row r="14" spans="1:3">
      <c r="A14" s="16" t="s">
        <v>12</v>
      </c>
      <c r="B14" s="22">
        <f>SUM(B15:B34)</f>
        <v>78000</v>
      </c>
      <c r="C14" s="17"/>
    </row>
    <row r="15" spans="1:3">
      <c r="A15" s="2" t="s">
        <v>13</v>
      </c>
      <c r="B15" s="24">
        <v>40000</v>
      </c>
      <c r="C15" s="14"/>
    </row>
    <row r="16" spans="1:3">
      <c r="A16" s="2" t="s">
        <v>14</v>
      </c>
      <c r="B16" s="24">
        <v>0</v>
      </c>
      <c r="C16" s="14"/>
    </row>
    <row r="17" spans="1:3">
      <c r="A17" s="2" t="s">
        <v>15</v>
      </c>
      <c r="B17" s="23">
        <v>0</v>
      </c>
      <c r="C17" s="7"/>
    </row>
    <row r="18" spans="1:3">
      <c r="A18" s="2" t="s">
        <v>16</v>
      </c>
      <c r="B18" s="23">
        <v>0</v>
      </c>
      <c r="C18" s="7"/>
    </row>
    <row r="19" spans="1:3">
      <c r="A19" s="2" t="s">
        <v>17</v>
      </c>
      <c r="B19" s="23">
        <v>0</v>
      </c>
      <c r="C19" s="7"/>
    </row>
    <row r="20" spans="1:3">
      <c r="A20" s="2" t="s">
        <v>18</v>
      </c>
      <c r="B20" s="23">
        <v>0</v>
      </c>
      <c r="C20" s="7"/>
    </row>
    <row r="21" spans="1:3">
      <c r="A21" s="2" t="s">
        <v>19</v>
      </c>
      <c r="B21" s="23">
        <v>0</v>
      </c>
      <c r="C21" s="7"/>
    </row>
    <row r="22" spans="1:3">
      <c r="A22" s="2" t="s">
        <v>20</v>
      </c>
      <c r="B22" s="23">
        <v>0</v>
      </c>
      <c r="C22" s="7"/>
    </row>
    <row r="23" spans="1:3">
      <c r="A23" s="2" t="s">
        <v>21</v>
      </c>
      <c r="B23" s="23">
        <v>0</v>
      </c>
      <c r="C23" s="7"/>
    </row>
    <row r="24" spans="1:3">
      <c r="A24" s="2" t="s">
        <v>22</v>
      </c>
      <c r="B24" s="23">
        <v>15000</v>
      </c>
      <c r="C24" s="7"/>
    </row>
    <row r="25" spans="1:3">
      <c r="A25" s="2" t="s">
        <v>23</v>
      </c>
      <c r="B25" s="24">
        <v>0</v>
      </c>
      <c r="C25" s="14"/>
    </row>
    <row r="26" spans="1:3">
      <c r="A26" s="2" t="s">
        <v>24</v>
      </c>
      <c r="B26" s="23">
        <v>0</v>
      </c>
      <c r="C26" s="7"/>
    </row>
    <row r="27" spans="1:3">
      <c r="A27" s="2" t="s">
        <v>25</v>
      </c>
      <c r="B27" s="23">
        <v>3000</v>
      </c>
      <c r="C27" s="7"/>
    </row>
    <row r="28" spans="1:3">
      <c r="A28" s="2" t="s">
        <v>26</v>
      </c>
      <c r="B28" s="23">
        <v>0</v>
      </c>
      <c r="C28" s="7"/>
    </row>
    <row r="29" spans="1:3">
      <c r="A29" s="2" t="s">
        <v>27</v>
      </c>
      <c r="B29" s="23">
        <v>0</v>
      </c>
      <c r="C29" s="7"/>
    </row>
    <row r="30" spans="1:3">
      <c r="A30" s="2" t="s">
        <v>28</v>
      </c>
      <c r="B30" s="23">
        <v>0</v>
      </c>
      <c r="C30" s="7"/>
    </row>
    <row r="31" spans="1:3">
      <c r="A31" s="2" t="s">
        <v>29</v>
      </c>
      <c r="B31" s="23">
        <v>0</v>
      </c>
      <c r="C31" s="7"/>
    </row>
    <row r="32" spans="1:3">
      <c r="A32" s="2" t="s">
        <v>30</v>
      </c>
      <c r="B32" s="23">
        <v>0</v>
      </c>
      <c r="C32" s="7"/>
    </row>
    <row r="33" spans="1:3">
      <c r="A33" s="2" t="s">
        <v>31</v>
      </c>
      <c r="B33" s="23">
        <v>20000</v>
      </c>
      <c r="C33" s="7"/>
    </row>
    <row r="34" spans="1:3" ht="27" thickBot="1">
      <c r="A34" s="26" t="s">
        <v>32</v>
      </c>
      <c r="B34" s="27">
        <v>0</v>
      </c>
      <c r="C34" s="28"/>
    </row>
    <row r="35" spans="1:3" ht="38.25" customHeight="1" thickTop="1">
      <c r="A35" s="29" t="s">
        <v>33</v>
      </c>
      <c r="B35" s="30">
        <f>B36+B46+B59+B71</f>
        <v>147000</v>
      </c>
      <c r="C35" s="31"/>
    </row>
    <row r="36" spans="1:3">
      <c r="A36" s="16" t="s">
        <v>34</v>
      </c>
      <c r="B36" s="22">
        <f>SUM(B37:B45)</f>
        <v>21000</v>
      </c>
      <c r="C36" s="17"/>
    </row>
    <row r="37" spans="1:3">
      <c r="A37" s="2" t="s">
        <v>35</v>
      </c>
      <c r="B37" s="23">
        <v>5000</v>
      </c>
      <c r="C37" s="7"/>
    </row>
    <row r="38" spans="1:3">
      <c r="A38" s="2" t="s">
        <v>36</v>
      </c>
      <c r="B38" s="24">
        <v>10000</v>
      </c>
      <c r="C38" s="15"/>
    </row>
    <row r="39" spans="1:3">
      <c r="A39" s="2" t="s">
        <v>37</v>
      </c>
      <c r="B39" s="23">
        <v>0</v>
      </c>
      <c r="C39" s="7"/>
    </row>
    <row r="40" spans="1:3">
      <c r="A40" s="2" t="s">
        <v>38</v>
      </c>
      <c r="B40" s="23">
        <v>2000</v>
      </c>
      <c r="C40" s="7"/>
    </row>
    <row r="41" spans="1:3">
      <c r="A41" s="2" t="s">
        <v>39</v>
      </c>
      <c r="B41" s="23">
        <v>0</v>
      </c>
      <c r="C41" s="7"/>
    </row>
    <row r="42" spans="1:3">
      <c r="A42" s="2" t="s">
        <v>40</v>
      </c>
      <c r="B42" s="23">
        <v>2000</v>
      </c>
      <c r="C42" s="7"/>
    </row>
    <row r="43" spans="1:3">
      <c r="A43" s="2" t="s">
        <v>41</v>
      </c>
      <c r="B43" s="24">
        <v>2000</v>
      </c>
      <c r="C43" s="14"/>
    </row>
    <row r="44" spans="1:3">
      <c r="A44" s="2" t="s">
        <v>42</v>
      </c>
      <c r="B44" s="23">
        <v>0</v>
      </c>
      <c r="C44" s="7"/>
    </row>
    <row r="45" spans="1:3">
      <c r="A45" s="2" t="s">
        <v>43</v>
      </c>
      <c r="B45" s="23">
        <v>0</v>
      </c>
      <c r="C45" s="7"/>
    </row>
    <row r="46" spans="1:3">
      <c r="A46" s="16" t="s">
        <v>44</v>
      </c>
      <c r="B46" s="22">
        <f>SUM(B47:B58)</f>
        <v>21000</v>
      </c>
      <c r="C46" s="17"/>
    </row>
    <row r="47" spans="1:3">
      <c r="A47" s="2" t="s">
        <v>45</v>
      </c>
      <c r="B47" s="23">
        <v>0</v>
      </c>
      <c r="C47" s="7"/>
    </row>
    <row r="48" spans="1:3">
      <c r="A48" s="2" t="s">
        <v>46</v>
      </c>
      <c r="B48" s="23">
        <v>10000</v>
      </c>
      <c r="C48" s="7"/>
    </row>
    <row r="49" spans="1:3">
      <c r="A49" s="2" t="s">
        <v>47</v>
      </c>
      <c r="B49" s="23">
        <v>0</v>
      </c>
      <c r="C49" s="7"/>
    </row>
    <row r="50" spans="1:3">
      <c r="A50" s="2" t="s">
        <v>48</v>
      </c>
      <c r="B50" s="23">
        <v>0</v>
      </c>
      <c r="C50" s="7"/>
    </row>
    <row r="51" spans="1:3">
      <c r="A51" s="2" t="s">
        <v>49</v>
      </c>
      <c r="B51" s="23">
        <v>0</v>
      </c>
      <c r="C51" s="7"/>
    </row>
    <row r="52" spans="1:3">
      <c r="A52" s="2" t="s">
        <v>50</v>
      </c>
      <c r="B52" s="23">
        <v>0</v>
      </c>
      <c r="C52" s="7"/>
    </row>
    <row r="53" spans="1:3">
      <c r="A53" s="2" t="s">
        <v>51</v>
      </c>
      <c r="B53" s="23">
        <v>0</v>
      </c>
      <c r="C53" s="7"/>
    </row>
    <row r="54" spans="1:3">
      <c r="A54" s="2" t="s">
        <v>52</v>
      </c>
      <c r="B54" s="23">
        <v>2000</v>
      </c>
      <c r="C54" s="7"/>
    </row>
    <row r="55" spans="1:3">
      <c r="A55" s="2" t="s">
        <v>53</v>
      </c>
      <c r="B55" s="23">
        <v>2000</v>
      </c>
      <c r="C55" s="7"/>
    </row>
    <row r="56" spans="1:3">
      <c r="A56" s="2" t="s">
        <v>54</v>
      </c>
      <c r="B56" s="23">
        <v>3000</v>
      </c>
      <c r="C56" s="7"/>
    </row>
    <row r="57" spans="1:3">
      <c r="A57" s="2" t="s">
        <v>55</v>
      </c>
      <c r="B57" s="23">
        <v>2000</v>
      </c>
      <c r="C57" s="7"/>
    </row>
    <row r="58" spans="1:3">
      <c r="A58" s="2" t="s">
        <v>56</v>
      </c>
      <c r="B58" s="23">
        <v>2000</v>
      </c>
      <c r="C58" s="7"/>
    </row>
    <row r="59" spans="1:3">
      <c r="A59" s="16" t="s">
        <v>57</v>
      </c>
      <c r="B59" s="22">
        <f>SUM(B60:B70)</f>
        <v>67000</v>
      </c>
      <c r="C59" s="17"/>
    </row>
    <row r="60" spans="1:3">
      <c r="A60" s="3" t="s">
        <v>58</v>
      </c>
      <c r="B60" s="23">
        <v>10000</v>
      </c>
      <c r="C60" s="7"/>
    </row>
    <row r="61" spans="1:3">
      <c r="A61" s="3" t="s">
        <v>59</v>
      </c>
      <c r="B61" s="24">
        <v>1000</v>
      </c>
      <c r="C61" s="14"/>
    </row>
    <row r="62" spans="1:3">
      <c r="A62" s="3" t="s">
        <v>60</v>
      </c>
      <c r="B62" s="24">
        <v>6000</v>
      </c>
      <c r="C62" s="14"/>
    </row>
    <row r="63" spans="1:3">
      <c r="A63" s="3" t="s">
        <v>61</v>
      </c>
      <c r="B63" s="23">
        <v>0</v>
      </c>
      <c r="C63" s="7"/>
    </row>
    <row r="64" spans="1:3">
      <c r="A64" s="3" t="s">
        <v>83</v>
      </c>
      <c r="B64" s="23">
        <v>0</v>
      </c>
      <c r="C64" s="7"/>
    </row>
    <row r="65" spans="1:3">
      <c r="A65" s="3" t="s">
        <v>84</v>
      </c>
      <c r="B65" s="23">
        <v>0</v>
      </c>
      <c r="C65" s="7"/>
    </row>
    <row r="66" spans="1:3">
      <c r="A66" s="3" t="s">
        <v>62</v>
      </c>
      <c r="B66" s="23">
        <v>0</v>
      </c>
      <c r="C66" s="7"/>
    </row>
    <row r="67" spans="1:3">
      <c r="A67" s="3" t="s">
        <v>63</v>
      </c>
      <c r="B67" s="24">
        <v>20000</v>
      </c>
      <c r="C67" s="14"/>
    </row>
    <row r="68" spans="1:3">
      <c r="A68" s="3" t="s">
        <v>64</v>
      </c>
      <c r="B68" s="23">
        <v>30000</v>
      </c>
      <c r="C68" s="7"/>
    </row>
    <row r="69" spans="1:3">
      <c r="A69" s="3" t="s">
        <v>85</v>
      </c>
      <c r="B69" s="23">
        <v>0</v>
      </c>
      <c r="C69" s="7"/>
    </row>
    <row r="70" spans="1:3">
      <c r="A70" s="3" t="s">
        <v>65</v>
      </c>
      <c r="B70" s="23">
        <v>0</v>
      </c>
      <c r="C70" s="7"/>
    </row>
    <row r="71" spans="1:3">
      <c r="A71" s="16" t="s">
        <v>66</v>
      </c>
      <c r="B71" s="22">
        <f>SUM(B72:B85)</f>
        <v>38000</v>
      </c>
      <c r="C71" s="17"/>
    </row>
    <row r="72" spans="1:3">
      <c r="A72" s="4" t="s">
        <v>67</v>
      </c>
      <c r="B72" s="24">
        <v>10000</v>
      </c>
      <c r="C72" s="14"/>
    </row>
    <row r="73" spans="1:3">
      <c r="A73" s="4" t="s">
        <v>68</v>
      </c>
      <c r="B73" s="25">
        <v>8000</v>
      </c>
      <c r="C73" s="9"/>
    </row>
    <row r="74" spans="1:3">
      <c r="A74" s="4" t="s">
        <v>69</v>
      </c>
      <c r="B74" s="25">
        <v>0</v>
      </c>
      <c r="C74" s="9"/>
    </row>
    <row r="75" spans="1:3">
      <c r="A75" s="4" t="s">
        <v>70</v>
      </c>
      <c r="B75" s="25">
        <v>0</v>
      </c>
      <c r="C75" s="9"/>
    </row>
    <row r="76" spans="1:3">
      <c r="A76" s="4" t="s">
        <v>71</v>
      </c>
      <c r="B76" s="25">
        <v>0</v>
      </c>
      <c r="C76" s="9"/>
    </row>
    <row r="77" spans="1:3">
      <c r="A77" s="4" t="s">
        <v>72</v>
      </c>
      <c r="B77" s="25">
        <v>0</v>
      </c>
      <c r="C77" s="9"/>
    </row>
    <row r="78" spans="1:3">
      <c r="A78" s="4" t="s">
        <v>73</v>
      </c>
      <c r="B78" s="25">
        <v>0</v>
      </c>
      <c r="C78" s="9"/>
    </row>
    <row r="79" spans="1:3">
      <c r="A79" s="4" t="s">
        <v>74</v>
      </c>
      <c r="B79" s="24">
        <v>0</v>
      </c>
      <c r="C79" s="14"/>
    </row>
    <row r="80" spans="1:3">
      <c r="A80" s="2" t="s">
        <v>75</v>
      </c>
      <c r="B80" s="25">
        <v>0</v>
      </c>
      <c r="C80" s="9"/>
    </row>
    <row r="81" spans="1:3">
      <c r="A81" s="2" t="s">
        <v>76</v>
      </c>
      <c r="B81" s="25">
        <v>0</v>
      </c>
      <c r="C81" s="9"/>
    </row>
    <row r="82" spans="1:3">
      <c r="A82" s="2" t="s">
        <v>77</v>
      </c>
      <c r="B82" s="25">
        <v>0</v>
      </c>
      <c r="C82" s="9"/>
    </row>
    <row r="83" spans="1:3">
      <c r="A83" s="2" t="s">
        <v>78</v>
      </c>
      <c r="B83" s="25">
        <v>0</v>
      </c>
      <c r="C83" s="9"/>
    </row>
    <row r="84" spans="1:3">
      <c r="A84" s="2" t="s">
        <v>79</v>
      </c>
      <c r="B84" s="25">
        <v>20000</v>
      </c>
      <c r="C84" s="9"/>
    </row>
    <row r="85" spans="1:3" ht="27" thickBot="1">
      <c r="A85" s="2" t="s">
        <v>80</v>
      </c>
      <c r="B85" s="25">
        <v>0</v>
      </c>
      <c r="C85" s="9"/>
    </row>
    <row r="86" spans="1:3" ht="45.75" customHeight="1" thickTop="1" thickBot="1">
      <c r="A86" s="38" t="s">
        <v>86</v>
      </c>
      <c r="B86" s="12">
        <f>B3</f>
        <v>527000</v>
      </c>
      <c r="C86" s="11"/>
    </row>
    <row r="87" spans="1:3" ht="22.15" customHeight="1" thickTop="1"/>
  </sheetData>
  <autoFilter ref="A2:C86" xr:uid="{00000000-0009-0000-0000-000000000000}"/>
  <mergeCells count="1">
    <mergeCell ref="A1:C1"/>
  </mergeCells>
  <pageMargins left="0.7" right="0.7" top="0.32" bottom="0.34" header="0.3" footer="0.3"/>
  <pageSetup scale="5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C0AA5-C824-4F38-947E-73EDCD02E242}">
  <dimension ref="A1:C87"/>
  <sheetViews>
    <sheetView rightToLeft="1" zoomScale="90" zoomScaleNormal="90" workbookViewId="0">
      <selection activeCell="A10" sqref="A10"/>
    </sheetView>
  </sheetViews>
  <sheetFormatPr defaultRowHeight="15"/>
  <cols>
    <col min="1" max="1" width="54.42578125" bestFit="1" customWidth="1"/>
    <col min="2" max="2" width="31.42578125" style="41" bestFit="1" customWidth="1"/>
    <col min="3" max="3" width="19.28515625" customWidth="1"/>
  </cols>
  <sheetData>
    <row r="1" spans="1:3" ht="63" customHeight="1" thickTop="1" thickBot="1">
      <c r="A1" s="39" t="s">
        <v>90</v>
      </c>
      <c r="B1" s="39"/>
      <c r="C1" s="39"/>
    </row>
    <row r="2" spans="1:3" ht="34.5" thickTop="1" thickBot="1">
      <c r="A2" s="5" t="s">
        <v>0</v>
      </c>
      <c r="B2" s="5" t="s">
        <v>81</v>
      </c>
      <c r="C2" s="6" t="s">
        <v>82</v>
      </c>
    </row>
    <row r="3" spans="1:3" ht="28.5" customHeight="1" thickTop="1" thickBot="1">
      <c r="A3" s="19" t="s">
        <v>87</v>
      </c>
      <c r="B3" s="20"/>
      <c r="C3" s="20"/>
    </row>
    <row r="4" spans="1:3" ht="27" thickTop="1">
      <c r="A4" s="18" t="s">
        <v>2</v>
      </c>
      <c r="B4" s="21">
        <v>1460500</v>
      </c>
      <c r="C4" s="8"/>
    </row>
    <row r="5" spans="1:3" ht="26.25">
      <c r="A5" s="16" t="s">
        <v>3</v>
      </c>
      <c r="B5" s="22">
        <f>SUM(B6:B13)</f>
        <v>1460500</v>
      </c>
      <c r="C5" s="17"/>
    </row>
    <row r="6" spans="1:3" ht="26.25">
      <c r="A6" s="2" t="s">
        <v>4</v>
      </c>
      <c r="B6" s="23">
        <v>1320500</v>
      </c>
      <c r="C6" s="7"/>
    </row>
    <row r="7" spans="1:3" ht="26.25">
      <c r="A7" s="2" t="s">
        <v>5</v>
      </c>
      <c r="B7" s="23">
        <v>20000</v>
      </c>
      <c r="C7" s="7"/>
    </row>
    <row r="8" spans="1:3" ht="26.25">
      <c r="A8" s="2" t="s">
        <v>6</v>
      </c>
      <c r="B8" s="23">
        <v>10000</v>
      </c>
      <c r="C8" s="7"/>
    </row>
    <row r="9" spans="1:3" ht="26.25">
      <c r="A9" s="2" t="s">
        <v>7</v>
      </c>
      <c r="B9" s="23">
        <v>0</v>
      </c>
      <c r="C9" s="7"/>
    </row>
    <row r="10" spans="1:3" ht="26.25">
      <c r="A10" s="2" t="s">
        <v>8</v>
      </c>
      <c r="B10" s="23">
        <v>0</v>
      </c>
      <c r="C10" s="7"/>
    </row>
    <row r="11" spans="1:3" ht="26.25">
      <c r="A11" s="2" t="s">
        <v>9</v>
      </c>
      <c r="B11" s="23">
        <v>0</v>
      </c>
      <c r="C11" s="7"/>
    </row>
    <row r="12" spans="1:3" ht="26.25">
      <c r="A12" s="2" t="s">
        <v>10</v>
      </c>
      <c r="B12" s="23">
        <v>0</v>
      </c>
      <c r="C12" s="7"/>
    </row>
    <row r="13" spans="1:3" ht="26.25">
      <c r="A13" s="2" t="s">
        <v>11</v>
      </c>
      <c r="B13" s="23">
        <v>110000</v>
      </c>
      <c r="C13" s="7"/>
    </row>
    <row r="14" spans="1:3" ht="26.25">
      <c r="A14" s="16" t="s">
        <v>12</v>
      </c>
      <c r="B14" s="22">
        <f>SUM(B15:B34)</f>
        <v>125000</v>
      </c>
      <c r="C14" s="17"/>
    </row>
    <row r="15" spans="1:3" ht="26.25">
      <c r="A15" s="2" t="s">
        <v>13</v>
      </c>
      <c r="B15" s="24">
        <v>95000</v>
      </c>
      <c r="C15" s="14"/>
    </row>
    <row r="16" spans="1:3" ht="26.25">
      <c r="A16" s="2" t="s">
        <v>14</v>
      </c>
      <c r="B16" s="24">
        <v>0</v>
      </c>
      <c r="C16" s="14"/>
    </row>
    <row r="17" spans="1:3" ht="26.25">
      <c r="A17" s="2" t="s">
        <v>15</v>
      </c>
      <c r="B17" s="23">
        <v>0</v>
      </c>
      <c r="C17" s="7"/>
    </row>
    <row r="18" spans="1:3" ht="26.25">
      <c r="A18" s="2" t="s">
        <v>16</v>
      </c>
      <c r="B18" s="23">
        <v>0</v>
      </c>
      <c r="C18" s="7"/>
    </row>
    <row r="19" spans="1:3" ht="26.25">
      <c r="A19" s="2" t="s">
        <v>17</v>
      </c>
      <c r="B19" s="23">
        <v>10000</v>
      </c>
      <c r="C19" s="7"/>
    </row>
    <row r="20" spans="1:3" ht="26.25">
      <c r="A20" s="2" t="s">
        <v>18</v>
      </c>
      <c r="B20" s="23">
        <v>0</v>
      </c>
      <c r="C20" s="7"/>
    </row>
    <row r="21" spans="1:3" ht="26.25">
      <c r="A21" s="2" t="s">
        <v>19</v>
      </c>
      <c r="B21" s="23">
        <v>0</v>
      </c>
      <c r="C21" s="7"/>
    </row>
    <row r="22" spans="1:3" ht="26.25">
      <c r="A22" s="2" t="s">
        <v>20</v>
      </c>
      <c r="B22" s="23">
        <v>0</v>
      </c>
      <c r="C22" s="7"/>
    </row>
    <row r="23" spans="1:3" ht="26.25">
      <c r="A23" s="2" t="s">
        <v>21</v>
      </c>
      <c r="B23" s="23" t="s">
        <v>91</v>
      </c>
      <c r="C23" s="7"/>
    </row>
    <row r="24" spans="1:3" ht="26.25">
      <c r="A24" s="2" t="s">
        <v>22</v>
      </c>
      <c r="B24" s="23">
        <v>0</v>
      </c>
      <c r="C24" s="7"/>
    </row>
    <row r="25" spans="1:3" ht="26.25">
      <c r="A25" s="2" t="s">
        <v>23</v>
      </c>
      <c r="B25" s="24">
        <v>0</v>
      </c>
      <c r="C25" s="14"/>
    </row>
    <row r="26" spans="1:3" ht="26.25">
      <c r="A26" s="2" t="s">
        <v>24</v>
      </c>
      <c r="B26" s="23">
        <v>0</v>
      </c>
      <c r="C26" s="7"/>
    </row>
    <row r="27" spans="1:3" ht="26.25">
      <c r="A27" s="2" t="s">
        <v>25</v>
      </c>
      <c r="B27" s="23">
        <v>0</v>
      </c>
      <c r="C27" s="7"/>
    </row>
    <row r="28" spans="1:3" ht="26.25">
      <c r="A28" s="2" t="s">
        <v>26</v>
      </c>
      <c r="B28" s="23">
        <v>0</v>
      </c>
      <c r="C28" s="7"/>
    </row>
    <row r="29" spans="1:3" ht="26.25">
      <c r="A29" s="2" t="s">
        <v>27</v>
      </c>
      <c r="B29" s="23">
        <v>0</v>
      </c>
      <c r="C29" s="7"/>
    </row>
    <row r="30" spans="1:3" ht="26.25">
      <c r="A30" s="2" t="s">
        <v>28</v>
      </c>
      <c r="B30" s="23">
        <v>0</v>
      </c>
      <c r="C30" s="7"/>
    </row>
    <row r="31" spans="1:3" ht="26.25">
      <c r="A31" s="2" t="s">
        <v>29</v>
      </c>
      <c r="B31" s="23">
        <v>0</v>
      </c>
      <c r="C31" s="7"/>
    </row>
    <row r="32" spans="1:3" ht="26.25">
      <c r="A32" s="2" t="s">
        <v>30</v>
      </c>
      <c r="B32" s="23">
        <v>0</v>
      </c>
      <c r="C32" s="7"/>
    </row>
    <row r="33" spans="1:3" ht="26.25">
      <c r="A33" s="2" t="s">
        <v>31</v>
      </c>
      <c r="B33" s="23">
        <v>20000</v>
      </c>
      <c r="C33" s="7"/>
    </row>
    <row r="34" spans="1:3" ht="27" thickBot="1">
      <c r="A34" s="26" t="s">
        <v>32</v>
      </c>
      <c r="B34" s="27">
        <v>0</v>
      </c>
      <c r="C34" s="28"/>
    </row>
    <row r="35" spans="1:3" ht="27.75" thickTop="1" thickBot="1">
      <c r="A35" s="32" t="s">
        <v>33</v>
      </c>
      <c r="B35" s="33">
        <f>B36+B46+B59+B71</f>
        <v>210000</v>
      </c>
      <c r="C35" s="34"/>
    </row>
    <row r="36" spans="1:3" ht="27" thickTop="1">
      <c r="A36" s="35" t="s">
        <v>34</v>
      </c>
      <c r="B36" s="36">
        <f>SUM(B37:B45)</f>
        <v>27000</v>
      </c>
      <c r="C36" s="37"/>
    </row>
    <row r="37" spans="1:3" ht="26.25">
      <c r="A37" s="2" t="s">
        <v>35</v>
      </c>
      <c r="B37" s="23">
        <v>8000</v>
      </c>
      <c r="C37" s="7"/>
    </row>
    <row r="38" spans="1:3" ht="26.25">
      <c r="A38" s="2" t="s">
        <v>36</v>
      </c>
      <c r="B38" s="24">
        <v>10000</v>
      </c>
      <c r="C38" s="15"/>
    </row>
    <row r="39" spans="1:3" ht="26.25">
      <c r="A39" s="2" t="s">
        <v>37</v>
      </c>
      <c r="B39" s="23">
        <v>0</v>
      </c>
      <c r="C39" s="7"/>
    </row>
    <row r="40" spans="1:3" ht="26.25">
      <c r="A40" s="2" t="s">
        <v>38</v>
      </c>
      <c r="B40" s="23">
        <v>5000</v>
      </c>
      <c r="C40" s="7"/>
    </row>
    <row r="41" spans="1:3" ht="26.25">
      <c r="A41" s="2" t="s">
        <v>39</v>
      </c>
      <c r="B41" s="23">
        <v>0</v>
      </c>
      <c r="C41" s="7"/>
    </row>
    <row r="42" spans="1:3" ht="26.25">
      <c r="A42" s="2" t="s">
        <v>40</v>
      </c>
      <c r="B42" s="23">
        <v>2000</v>
      </c>
      <c r="C42" s="7"/>
    </row>
    <row r="43" spans="1:3" ht="26.25">
      <c r="A43" s="2" t="s">
        <v>41</v>
      </c>
      <c r="B43" s="24">
        <v>2000</v>
      </c>
      <c r="C43" s="14"/>
    </row>
    <row r="44" spans="1:3" ht="26.25">
      <c r="A44" s="2" t="s">
        <v>42</v>
      </c>
      <c r="B44" s="23">
        <v>0</v>
      </c>
      <c r="C44" s="7"/>
    </row>
    <row r="45" spans="1:3" ht="26.25">
      <c r="A45" s="2" t="s">
        <v>43</v>
      </c>
      <c r="B45" s="23">
        <v>0</v>
      </c>
      <c r="C45" s="7"/>
    </row>
    <row r="46" spans="1:3" ht="26.25">
      <c r="A46" s="16" t="s">
        <v>44</v>
      </c>
      <c r="B46" s="22">
        <f>SUM(B47:B58)</f>
        <v>17000</v>
      </c>
      <c r="C46" s="17"/>
    </row>
    <row r="47" spans="1:3" ht="26.25">
      <c r="A47" s="2" t="s">
        <v>45</v>
      </c>
      <c r="B47" s="23">
        <v>0</v>
      </c>
      <c r="C47" s="7"/>
    </row>
    <row r="48" spans="1:3" ht="26.25">
      <c r="A48" s="2" t="s">
        <v>46</v>
      </c>
      <c r="B48" s="23">
        <v>5000</v>
      </c>
      <c r="C48" s="7"/>
    </row>
    <row r="49" spans="1:3" ht="26.25">
      <c r="A49" s="2" t="s">
        <v>47</v>
      </c>
      <c r="B49" s="23">
        <v>0</v>
      </c>
      <c r="C49" s="7"/>
    </row>
    <row r="50" spans="1:3" ht="26.25">
      <c r="A50" s="2" t="s">
        <v>48</v>
      </c>
      <c r="B50" s="23">
        <v>0</v>
      </c>
      <c r="C50" s="7"/>
    </row>
    <row r="51" spans="1:3" ht="26.25">
      <c r="A51" s="2" t="s">
        <v>49</v>
      </c>
      <c r="B51" s="23">
        <v>0</v>
      </c>
      <c r="C51" s="7"/>
    </row>
    <row r="52" spans="1:3" ht="26.25">
      <c r="A52" s="2" t="s">
        <v>50</v>
      </c>
      <c r="B52" s="23">
        <v>2000</v>
      </c>
      <c r="C52" s="7"/>
    </row>
    <row r="53" spans="1:3" ht="26.25">
      <c r="A53" s="2" t="s">
        <v>51</v>
      </c>
      <c r="B53" s="23">
        <v>0</v>
      </c>
      <c r="C53" s="7"/>
    </row>
    <row r="54" spans="1:3" ht="26.25">
      <c r="A54" s="2" t="s">
        <v>52</v>
      </c>
      <c r="B54" s="23">
        <v>2000</v>
      </c>
      <c r="C54" s="7"/>
    </row>
    <row r="55" spans="1:3" ht="26.25">
      <c r="A55" s="2" t="s">
        <v>53</v>
      </c>
      <c r="B55" s="23">
        <v>2000</v>
      </c>
      <c r="C55" s="7"/>
    </row>
    <row r="56" spans="1:3" ht="26.25">
      <c r="A56" s="2" t="s">
        <v>54</v>
      </c>
      <c r="B56" s="23">
        <v>2000</v>
      </c>
      <c r="C56" s="7"/>
    </row>
    <row r="57" spans="1:3" ht="26.25">
      <c r="A57" s="2" t="s">
        <v>55</v>
      </c>
      <c r="B57" s="23">
        <v>2000</v>
      </c>
      <c r="C57" s="7"/>
    </row>
    <row r="58" spans="1:3" ht="26.25">
      <c r="A58" s="2" t="s">
        <v>56</v>
      </c>
      <c r="B58" s="23">
        <v>2000</v>
      </c>
      <c r="C58" s="7"/>
    </row>
    <row r="59" spans="1:3" ht="26.25">
      <c r="A59" s="16" t="s">
        <v>57</v>
      </c>
      <c r="B59" s="22">
        <f>SUM(B60:B70)</f>
        <v>121000</v>
      </c>
      <c r="C59" s="17"/>
    </row>
    <row r="60" spans="1:3" ht="26.25">
      <c r="A60" s="3" t="s">
        <v>58</v>
      </c>
      <c r="B60" s="23">
        <v>5000</v>
      </c>
      <c r="C60" s="7"/>
    </row>
    <row r="61" spans="1:3" ht="26.25">
      <c r="A61" s="3" t="s">
        <v>59</v>
      </c>
      <c r="B61" s="24">
        <v>1000</v>
      </c>
      <c r="C61" s="14"/>
    </row>
    <row r="62" spans="1:3" ht="26.25">
      <c r="A62" s="3" t="s">
        <v>60</v>
      </c>
      <c r="B62" s="24">
        <v>3000</v>
      </c>
      <c r="C62" s="14"/>
    </row>
    <row r="63" spans="1:3" ht="26.25">
      <c r="A63" s="3" t="s">
        <v>61</v>
      </c>
      <c r="B63" s="23">
        <v>0</v>
      </c>
      <c r="C63" s="7"/>
    </row>
    <row r="64" spans="1:3" ht="26.25">
      <c r="A64" s="3" t="s">
        <v>83</v>
      </c>
      <c r="B64" s="23">
        <v>0</v>
      </c>
      <c r="C64" s="7"/>
    </row>
    <row r="65" spans="1:3" ht="26.25">
      <c r="A65" s="3" t="s">
        <v>84</v>
      </c>
      <c r="B65" s="23">
        <v>2000</v>
      </c>
      <c r="C65" s="7"/>
    </row>
    <row r="66" spans="1:3" ht="26.25">
      <c r="A66" s="3" t="s">
        <v>62</v>
      </c>
      <c r="B66" s="23">
        <v>0</v>
      </c>
      <c r="C66" s="7"/>
    </row>
    <row r="67" spans="1:3" ht="26.25">
      <c r="A67" s="3" t="s">
        <v>63</v>
      </c>
      <c r="B67" s="24">
        <v>30000</v>
      </c>
      <c r="C67" s="14"/>
    </row>
    <row r="68" spans="1:3" ht="26.25">
      <c r="A68" s="3" t="s">
        <v>64</v>
      </c>
      <c r="B68" s="23">
        <v>80000</v>
      </c>
      <c r="C68" s="7"/>
    </row>
    <row r="69" spans="1:3" ht="26.25">
      <c r="A69" s="3" t="s">
        <v>85</v>
      </c>
      <c r="B69" s="23">
        <v>0</v>
      </c>
      <c r="C69" s="7"/>
    </row>
    <row r="70" spans="1:3" ht="26.25">
      <c r="A70" s="3" t="s">
        <v>65</v>
      </c>
      <c r="B70" s="23">
        <v>0</v>
      </c>
      <c r="C70" s="7"/>
    </row>
    <row r="71" spans="1:3" ht="26.25">
      <c r="A71" s="16" t="s">
        <v>66</v>
      </c>
      <c r="B71" s="22">
        <f>SUM(B72:B85)</f>
        <v>45000</v>
      </c>
      <c r="C71" s="17"/>
    </row>
    <row r="72" spans="1:3" ht="26.25">
      <c r="A72" s="4" t="s">
        <v>67</v>
      </c>
      <c r="B72" s="24">
        <v>5000</v>
      </c>
      <c r="C72" s="14"/>
    </row>
    <row r="73" spans="1:3" ht="26.25">
      <c r="A73" s="4" t="s">
        <v>68</v>
      </c>
      <c r="B73" s="25">
        <v>0</v>
      </c>
      <c r="C73" s="9"/>
    </row>
    <row r="74" spans="1:3" ht="26.25">
      <c r="A74" s="4" t="s">
        <v>69</v>
      </c>
      <c r="B74" s="25">
        <v>0</v>
      </c>
      <c r="C74" s="9"/>
    </row>
    <row r="75" spans="1:3" ht="26.25">
      <c r="A75" s="4" t="s">
        <v>70</v>
      </c>
      <c r="B75" s="25">
        <v>0</v>
      </c>
      <c r="C75" s="9"/>
    </row>
    <row r="76" spans="1:3" ht="26.25">
      <c r="A76" s="4" t="s">
        <v>71</v>
      </c>
      <c r="B76" s="25">
        <v>10000</v>
      </c>
      <c r="C76" s="9"/>
    </row>
    <row r="77" spans="1:3" ht="26.25">
      <c r="A77" s="4" t="s">
        <v>72</v>
      </c>
      <c r="B77" s="25">
        <v>10000</v>
      </c>
      <c r="C77" s="9"/>
    </row>
    <row r="78" spans="1:3" ht="26.25">
      <c r="A78" s="4" t="s">
        <v>73</v>
      </c>
      <c r="B78" s="25">
        <v>0</v>
      </c>
      <c r="C78" s="9"/>
    </row>
    <row r="79" spans="1:3" ht="26.25">
      <c r="A79" s="4" t="s">
        <v>74</v>
      </c>
      <c r="B79" s="24">
        <v>0</v>
      </c>
      <c r="C79" s="14"/>
    </row>
    <row r="80" spans="1:3" ht="26.25">
      <c r="A80" s="2" t="s">
        <v>75</v>
      </c>
      <c r="B80" s="25">
        <v>10000</v>
      </c>
      <c r="C80" s="9"/>
    </row>
    <row r="81" spans="1:3" ht="26.25">
      <c r="A81" s="2" t="s">
        <v>76</v>
      </c>
      <c r="B81" s="25">
        <v>0</v>
      </c>
      <c r="C81" s="9"/>
    </row>
    <row r="82" spans="1:3" ht="26.25">
      <c r="A82" s="2" t="s">
        <v>77</v>
      </c>
      <c r="B82" s="25">
        <v>0</v>
      </c>
      <c r="C82" s="9"/>
    </row>
    <row r="83" spans="1:3" ht="26.25">
      <c r="A83" s="2" t="s">
        <v>78</v>
      </c>
      <c r="B83" s="25">
        <v>10000</v>
      </c>
      <c r="C83" s="9"/>
    </row>
    <row r="84" spans="1:3" ht="26.25">
      <c r="A84" s="2" t="s">
        <v>79</v>
      </c>
      <c r="B84" s="25">
        <v>0</v>
      </c>
      <c r="C84" s="9"/>
    </row>
    <row r="85" spans="1:3" ht="27" thickBot="1">
      <c r="A85" s="2" t="s">
        <v>80</v>
      </c>
      <c r="B85" s="25">
        <v>0</v>
      </c>
      <c r="C85" s="9"/>
    </row>
    <row r="86" spans="1:3" ht="51.75" customHeight="1" thickTop="1" thickBot="1">
      <c r="A86" s="38" t="s">
        <v>88</v>
      </c>
      <c r="B86" s="40">
        <f>SUM(B4+B35)</f>
        <v>1670500</v>
      </c>
      <c r="C86" s="42"/>
    </row>
    <row r="87" spans="1:3" ht="15.75" thickTop="1"/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العمومية والإدارية</vt:lpstr>
      <vt:lpstr>المحملة على النشاط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إبراهيم الشهراني</cp:lastModifiedBy>
  <cp:lastPrinted>2023-08-13T09:27:09Z</cp:lastPrinted>
  <dcterms:created xsi:type="dcterms:W3CDTF">2020-07-19T10:53:12Z</dcterms:created>
  <dcterms:modified xsi:type="dcterms:W3CDTF">2025-01-08T07:55:22Z</dcterms:modified>
</cp:coreProperties>
</file>